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ΕΓΓΡΑΦΑ ΚΑΠA  ΖΗΤΑ UPDATE\KRAFTEI  IKE\"/>
    </mc:Choice>
  </mc:AlternateContent>
  <xr:revisionPtr revIDLastSave="0" documentId="13_ncr:1_{832F86BA-CD84-4277-8D32-EBCCECA8D55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" i="1" l="1"/>
  <c r="C32" i="1"/>
  <c r="C17" i="1"/>
  <c r="C11" i="1"/>
  <c r="C6" i="1"/>
  <c r="F32" i="1"/>
  <c r="F34" i="1" s="1"/>
  <c r="F6" i="1"/>
  <c r="F11" i="1" s="1"/>
  <c r="F17" i="1"/>
</calcChain>
</file>

<file path=xl/sharedStrings.xml><?xml version="1.0" encoding="utf-8"?>
<sst xmlns="http://schemas.openxmlformats.org/spreadsheetml/2006/main" count="36" uniqueCount="36">
  <si>
    <t>Περιουσιακά στοιχεία</t>
  </si>
  <si>
    <t>Πάγια</t>
  </si>
  <si>
    <t>Μείον: Αποσβεσμένα</t>
  </si>
  <si>
    <t>Αποθέματα</t>
  </si>
  <si>
    <t>Απαιτήσεις</t>
  </si>
  <si>
    <t>Προκαταβολές και έσοδα εισπρακτέα</t>
  </si>
  <si>
    <t>Λοιπά</t>
  </si>
  <si>
    <t>Σύνολο ενεργητικού</t>
  </si>
  <si>
    <t>Καθαρή θέση και υποχρεώσεις</t>
  </si>
  <si>
    <t>Κεφάλαια και αποθεματικά</t>
  </si>
  <si>
    <t>Μακροπρόθεσμες υποχρεώσεις</t>
  </si>
  <si>
    <t>Σύνολο καθαρής θέσης και υποχρεώσεων</t>
  </si>
  <si>
    <t xml:space="preserve">             Απομειωμένα</t>
  </si>
  <si>
    <t>Κύκλος εργασιών (καθαρός)</t>
  </si>
  <si>
    <t>Λοιπά συνήθη έσοδα</t>
  </si>
  <si>
    <t>Μεταβολές αποθεμάτων (εμπορεύματα, προϊόντα, ημικατ/μένα)</t>
  </si>
  <si>
    <t>Αγορές εμπορευμάτων και υλικών</t>
  </si>
  <si>
    <t>Παροχές σε εργαζόμενους</t>
  </si>
  <si>
    <t>Αποσβέσεις ενσωμάτων παγίων και άϋλων στοιχείων</t>
  </si>
  <si>
    <t>Λοιπά έξοδα και ζημιές</t>
  </si>
  <si>
    <t>Λοιπά έσοδα και κέρδη</t>
  </si>
  <si>
    <t>Τόκοι και συναφή κονδύλια (καθαρό ποσό)</t>
  </si>
  <si>
    <t>Αποτέλεσμα προ φόρων</t>
  </si>
  <si>
    <t>Φόροι</t>
  </si>
  <si>
    <t>Αποτέλεσμα περιόδου μετά από φόρους</t>
  </si>
  <si>
    <t xml:space="preserve"> Κατάσταση Αποτελεσμάτων  </t>
  </si>
  <si>
    <t xml:space="preserve">KRAFTEI ΜΟΝΟΠΡΟΣΩΠΗ ΙΔΙΩΤΙΚΗ ΚΕΦΑΛΑΙΟΥΧΙΚΗ ΕΤΑΡΕΙΑ </t>
  </si>
  <si>
    <t xml:space="preserve">Μεταμόρφωση    </t>
  </si>
  <si>
    <t>Βραχυπρόθεσμες υποχρεώσεις</t>
  </si>
  <si>
    <t>ΙΣΟΛΟΓΙΣΜΟΣ  ΤΗΣ  31ης  ΔΕΚΕΜΒΡΙΟΥ  2020 ΣΕ  ΕΥΡΩ  - 2η  ΕΤΑΙΡΙΚΗ  ΧΡΗΣΗ  ( 01 ΙΑΝΟΥΑΡΙΟΥ   2020 -  31 ΔΕΚΕΜΒΡΙΟΥ  2020 )</t>
  </si>
  <si>
    <t>ΝΙΚΟΛΑΟΣ ΠΑΝΟΥΤΣΟΠΟΥΛΟΣ</t>
  </si>
  <si>
    <t xml:space="preserve">     Η ΥΠΕΥΘΥΝΗ ΤΟΥ ΛΟΓΙΣΤΗΡΙΟΥ </t>
  </si>
  <si>
    <t>ΚΩΝΣΤΑΝΤΙΝΑ ΡΑΒΒΑ</t>
  </si>
  <si>
    <t xml:space="preserve">                                             Ο ΔΙΑΧΕΙΡΙΣΤΗΣ </t>
  </si>
  <si>
    <t xml:space="preserve">Α.Δ.Τ. ΑΚ051468 </t>
  </si>
  <si>
    <t>Α.Δ.Τ. Ξ116278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</si>
</sst>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\ "/>
    <numFmt numFmtId="165" formatCode="#,##0.00_ ;[Red]\-#,##0.00\ "/>
  </numFmts>
  <fonts count="13" x14ac:knownFonts="1">
    <font>
      <sz val="11"/>
      <color theme="1"/>
      <name val="Calibri"/>
      <family val="2"/>
      <charset val="161"/>
      <scheme val="minor"/>
    </font>
    <font>
      <b/>
      <sz val="13"/>
      <color theme="1"/>
      <name val="Calibri"/>
      <family val="2"/>
      <charset val="161"/>
      <scheme val="minor"/>
    </font>
    <font>
      <sz val="13"/>
      <color theme="1"/>
      <name val="Calibri"/>
      <family val="2"/>
      <charset val="161"/>
      <scheme val="minor"/>
    </font>
    <font>
      <b/>
      <u/>
      <sz val="13"/>
      <color theme="1"/>
      <name val="Calibri"/>
      <family val="2"/>
      <charset val="161"/>
      <scheme val="minor"/>
    </font>
    <font>
      <i/>
      <sz val="13"/>
      <color theme="1"/>
      <name val="Calibri"/>
      <family val="2"/>
      <charset val="161"/>
      <scheme val="minor"/>
    </font>
    <font>
      <b/>
      <sz val="14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charset val="161"/>
    </font>
    <font>
      <sz val="12"/>
      <color theme="1"/>
      <name val="Times New Roman"/>
      <family val="1"/>
      <charset val="161"/>
    </font>
    <font>
      <sz val="12"/>
      <color theme="1"/>
      <name val="Calibri"/>
      <family val="2"/>
      <charset val="161"/>
    </font>
    <font>
      <sz val="12"/>
      <color rgb="FF000000"/>
      <name val="Calibri"/>
      <family val="2"/>
      <charset val="161"/>
    </font>
    <font>
      <b/>
      <sz val="13"/>
      <color theme="1"/>
      <name val="Arial"/>
      <family val="2"/>
      <charset val="161"/>
    </font>
    <font>
      <b/>
      <u/>
      <sz val="14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6" fillId="0" borderId="0" xfId="0" applyNumberFormat="1" applyFont="1" applyBorder="1"/>
    <xf numFmtId="165" fontId="6" fillId="0" borderId="0" xfId="0" applyNumberFormat="1" applyFont="1" applyBorder="1"/>
    <xf numFmtId="0" fontId="0" fillId="0" borderId="0" xfId="0" applyBorder="1"/>
    <xf numFmtId="4" fontId="2" fillId="0" borderId="0" xfId="0" applyNumberFormat="1" applyFont="1" applyBorder="1" applyAlignment="1">
      <alignment horizontal="right" wrapText="1"/>
    </xf>
    <xf numFmtId="4" fontId="0" fillId="0" borderId="0" xfId="0" applyNumberFormat="1" applyBorder="1" applyAlignment="1">
      <alignment horizontal="right" wrapText="1"/>
    </xf>
    <xf numFmtId="4" fontId="2" fillId="0" borderId="0" xfId="0" applyNumberFormat="1" applyFont="1" applyBorder="1" applyAlignment="1">
      <alignment horizontal="right"/>
    </xf>
    <xf numFmtId="4" fontId="0" fillId="0" borderId="0" xfId="0" applyNumberForma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0" fillId="0" borderId="0" xfId="0" applyNumberFormat="1" applyBorder="1"/>
    <xf numFmtId="0" fontId="1" fillId="0" borderId="0" xfId="0" applyFont="1" applyBorder="1" applyAlignment="1"/>
    <xf numFmtId="0" fontId="0" fillId="0" borderId="0" xfId="0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/>
    <xf numFmtId="0" fontId="4" fillId="0" borderId="0" xfId="0" applyFont="1" applyBorder="1" applyAlignment="1"/>
    <xf numFmtId="4" fontId="4" fillId="0" borderId="0" xfId="0" applyNumberFormat="1" applyFont="1" applyBorder="1" applyAlignment="1">
      <alignment horizontal="right" wrapText="1"/>
    </xf>
    <xf numFmtId="4" fontId="4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0" fillId="0" borderId="0" xfId="0" applyBorder="1" applyAlignment="1">
      <alignment horizontal="right"/>
    </xf>
    <xf numFmtId="4" fontId="2" fillId="0" borderId="1" xfId="0" applyNumberFormat="1" applyFont="1" applyBorder="1" applyAlignment="1">
      <alignment horizontal="right" wrapText="1"/>
    </xf>
    <xf numFmtId="0" fontId="8" fillId="0" borderId="0" xfId="0" applyFont="1" applyAlignment="1">
      <alignment wrapText="1"/>
    </xf>
    <xf numFmtId="0" fontId="3" fillId="0" borderId="0" xfId="0" applyFont="1" applyBorder="1" applyAlignment="1">
      <alignment horizontal="center"/>
    </xf>
    <xf numFmtId="4" fontId="0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9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6" fillId="0" borderId="0" xfId="0" applyNumberFormat="1" applyFont="1" applyBorder="1" applyAlignment="1">
      <alignment wrapText="1"/>
    </xf>
    <xf numFmtId="165" fontId="6" fillId="0" borderId="0" xfId="0" applyNumberFormat="1" applyFont="1" applyBorder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Border="1" applyAlignment="1"/>
    <xf numFmtId="4" fontId="2" fillId="0" borderId="0" xfId="0" applyNumberFormat="1" applyFont="1" applyBorder="1" applyAlignment="1"/>
    <xf numFmtId="4" fontId="4" fillId="0" borderId="0" xfId="0" applyNumberFormat="1" applyFont="1" applyBorder="1" applyAlignment="1"/>
    <xf numFmtId="4" fontId="1" fillId="0" borderId="0" xfId="0" applyNumberFormat="1" applyFont="1" applyBorder="1" applyAlignment="1"/>
    <xf numFmtId="4" fontId="0" fillId="0" borderId="0" xfId="0" applyNumberFormat="1" applyBorder="1" applyAlignment="1"/>
    <xf numFmtId="4" fontId="2" fillId="0" borderId="1" xfId="0" applyNumberFormat="1" applyFont="1" applyBorder="1" applyAlignment="1"/>
    <xf numFmtId="0" fontId="12" fillId="0" borderId="0" xfId="0" applyFont="1" applyBorder="1" applyAlignment="1"/>
    <xf numFmtId="0" fontId="9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0" fillId="0" borderId="0" xfId="0" applyAlignment="1"/>
    <xf numFmtId="164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0" xfId="0" applyFo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topLeftCell="A14" zoomScaleNormal="100" workbookViewId="0">
      <selection activeCell="C43" sqref="C43"/>
    </sheetView>
  </sheetViews>
  <sheetFormatPr defaultRowHeight="15" x14ac:dyDescent="0.25"/>
  <cols>
    <col min="1" max="1" width="51.85546875" customWidth="1"/>
    <col min="2" max="2" width="18.7109375" customWidth="1"/>
    <col min="3" max="3" width="19.5703125" customWidth="1"/>
    <col min="4" max="4" width="4.7109375" customWidth="1"/>
    <col min="5" max="5" width="14.7109375" customWidth="1"/>
    <col min="6" max="6" width="18.140625" customWidth="1"/>
    <col min="7" max="7" width="3.5703125" customWidth="1"/>
    <col min="8" max="8" width="13.140625" customWidth="1"/>
    <col min="9" max="9" width="14.5703125" customWidth="1"/>
    <col min="10" max="12" width="9.140625" style="3"/>
  </cols>
  <sheetData>
    <row r="1" spans="1:12" s="29" customFormat="1" ht="56.25" customHeight="1" x14ac:dyDescent="0.25">
      <c r="A1" s="25" t="s">
        <v>26</v>
      </c>
      <c r="B1" s="25"/>
      <c r="C1" s="25"/>
      <c r="D1" s="25"/>
      <c r="E1" s="26"/>
      <c r="F1" s="26"/>
      <c r="G1" s="26"/>
      <c r="H1" s="26"/>
      <c r="I1" s="26"/>
      <c r="J1" s="27"/>
      <c r="K1" s="28"/>
      <c r="L1" s="27"/>
    </row>
    <row r="2" spans="1:12" ht="21" customHeight="1" x14ac:dyDescent="0.25">
      <c r="A2" s="43" t="s">
        <v>29</v>
      </c>
      <c r="B2" s="43"/>
      <c r="C2" s="43"/>
      <c r="D2" s="43"/>
      <c r="E2" s="44"/>
      <c r="F2" s="44"/>
      <c r="G2" s="44"/>
      <c r="H2" s="45"/>
      <c r="I2" s="45"/>
      <c r="J2" s="1"/>
      <c r="K2" s="2"/>
      <c r="L2" s="1"/>
    </row>
    <row r="3" spans="1:12" ht="24" customHeight="1" x14ac:dyDescent="0.3">
      <c r="A3" s="10" t="s">
        <v>0</v>
      </c>
      <c r="B3" s="33">
        <v>2020</v>
      </c>
      <c r="C3" s="10"/>
      <c r="D3" s="10"/>
      <c r="E3" s="11"/>
      <c r="F3" s="12">
        <v>2019</v>
      </c>
      <c r="G3" s="12"/>
      <c r="H3" s="11"/>
      <c r="I3" s="12"/>
    </row>
    <row r="4" spans="1:12" ht="17.25" x14ac:dyDescent="0.3">
      <c r="A4" s="13" t="s">
        <v>1</v>
      </c>
      <c r="B4" s="34"/>
      <c r="C4" s="34">
        <v>30515.4</v>
      </c>
      <c r="D4" s="13"/>
      <c r="E4" s="5"/>
      <c r="F4" s="4">
        <v>3012.4</v>
      </c>
      <c r="G4" s="4"/>
      <c r="H4" s="5"/>
      <c r="I4" s="4"/>
    </row>
    <row r="5" spans="1:12" ht="21.75" customHeight="1" x14ac:dyDescent="0.3">
      <c r="A5" s="13" t="s">
        <v>2</v>
      </c>
      <c r="B5" s="34">
        <v>9627.9599999999991</v>
      </c>
      <c r="C5" s="34"/>
      <c r="D5" s="13"/>
      <c r="E5" s="4">
        <v>1193.6600000000001</v>
      </c>
      <c r="F5" s="5"/>
      <c r="G5" s="5"/>
      <c r="H5" s="4"/>
      <c r="I5" s="4"/>
    </row>
    <row r="6" spans="1:12" ht="17.25" x14ac:dyDescent="0.3">
      <c r="A6" s="13" t="s">
        <v>12</v>
      </c>
      <c r="B6" s="38">
        <v>0</v>
      </c>
      <c r="C6" s="34">
        <f>SUM(C4-B5)</f>
        <v>20887.440000000002</v>
      </c>
      <c r="D6" s="13"/>
      <c r="E6" s="19">
        <v>0</v>
      </c>
      <c r="F6" s="4">
        <f>F4-E5-E6</f>
        <v>1818.74</v>
      </c>
      <c r="G6" s="4"/>
      <c r="H6" s="4"/>
      <c r="I6" s="4"/>
    </row>
    <row r="7" spans="1:12" ht="18.75" customHeight="1" x14ac:dyDescent="0.3">
      <c r="A7" s="13" t="s">
        <v>3</v>
      </c>
      <c r="B7" s="34"/>
      <c r="C7" s="34">
        <v>0</v>
      </c>
      <c r="D7" s="13"/>
      <c r="E7" s="5"/>
      <c r="F7" s="4">
        <v>0</v>
      </c>
      <c r="G7" s="4"/>
      <c r="H7" s="5"/>
      <c r="I7" s="4"/>
    </row>
    <row r="8" spans="1:12" ht="18.75" customHeight="1" x14ac:dyDescent="0.3">
      <c r="A8" s="13" t="s">
        <v>4</v>
      </c>
      <c r="B8" s="34"/>
      <c r="C8" s="34">
        <v>11066.14</v>
      </c>
      <c r="D8" s="13"/>
      <c r="E8" s="5"/>
      <c r="F8" s="4">
        <v>4411.28</v>
      </c>
      <c r="G8" s="4"/>
      <c r="H8" s="5"/>
      <c r="I8" s="4"/>
    </row>
    <row r="9" spans="1:12" ht="20.25" customHeight="1" x14ac:dyDescent="0.3">
      <c r="A9" s="13" t="s">
        <v>5</v>
      </c>
      <c r="B9" s="34"/>
      <c r="C9" s="34">
        <v>0</v>
      </c>
      <c r="D9" s="13"/>
      <c r="E9" s="5"/>
      <c r="F9" s="4">
        <v>0</v>
      </c>
      <c r="G9" s="4"/>
      <c r="H9" s="5"/>
      <c r="I9" s="4"/>
    </row>
    <row r="10" spans="1:12" ht="17.25" x14ac:dyDescent="0.3">
      <c r="A10" s="13" t="s">
        <v>6</v>
      </c>
      <c r="B10" s="34"/>
      <c r="C10" s="38">
        <v>3291.14</v>
      </c>
      <c r="D10" s="13"/>
      <c r="E10" s="5"/>
      <c r="F10" s="19">
        <v>7731.25</v>
      </c>
      <c r="G10" s="4"/>
      <c r="H10" s="5"/>
      <c r="I10" s="4"/>
    </row>
    <row r="11" spans="1:12" ht="17.25" x14ac:dyDescent="0.3">
      <c r="A11" s="14" t="s">
        <v>7</v>
      </c>
      <c r="B11" s="35"/>
      <c r="C11" s="34">
        <f>SUM(C6:C10)</f>
        <v>35244.720000000001</v>
      </c>
      <c r="D11" s="14"/>
      <c r="E11" s="5"/>
      <c r="F11" s="4">
        <f>F6+F7+F8+F9+F10</f>
        <v>13961.27</v>
      </c>
      <c r="G11" s="15"/>
      <c r="H11" s="5"/>
      <c r="I11" s="4"/>
    </row>
    <row r="12" spans="1:12" ht="17.25" x14ac:dyDescent="0.3">
      <c r="A12" s="14"/>
      <c r="B12" s="35"/>
      <c r="C12" s="35"/>
      <c r="D12" s="14"/>
      <c r="E12" s="5"/>
      <c r="F12" s="15"/>
      <c r="G12" s="15"/>
      <c r="H12" s="5"/>
      <c r="I12" s="15"/>
    </row>
    <row r="13" spans="1:12" ht="21.75" customHeight="1" x14ac:dyDescent="0.3">
      <c r="A13" s="10" t="s">
        <v>8</v>
      </c>
      <c r="B13" s="36"/>
      <c r="C13" s="36"/>
      <c r="D13" s="10"/>
      <c r="E13" s="5"/>
      <c r="F13" s="5"/>
      <c r="G13" s="5"/>
      <c r="H13" s="5"/>
      <c r="I13" s="5"/>
    </row>
    <row r="14" spans="1:12" ht="21.75" customHeight="1" x14ac:dyDescent="0.3">
      <c r="A14" s="13" t="s">
        <v>9</v>
      </c>
      <c r="B14" s="34"/>
      <c r="C14" s="34">
        <v>11838.71</v>
      </c>
      <c r="D14" s="13"/>
      <c r="E14" s="5"/>
      <c r="F14" s="4">
        <v>-5070.8599999999997</v>
      </c>
      <c r="G14" s="4"/>
      <c r="H14" s="5"/>
      <c r="I14" s="4"/>
    </row>
    <row r="15" spans="1:12" ht="21.75" customHeight="1" x14ac:dyDescent="0.3">
      <c r="A15" s="13" t="s">
        <v>10</v>
      </c>
      <c r="B15" s="34"/>
      <c r="C15" s="34">
        <v>0</v>
      </c>
      <c r="D15" s="13"/>
      <c r="E15" s="7"/>
      <c r="F15" s="6">
        <v>0</v>
      </c>
      <c r="G15" s="6"/>
      <c r="H15" s="7"/>
      <c r="I15" s="6"/>
      <c r="L15" s="9"/>
    </row>
    <row r="16" spans="1:12" ht="22.5" customHeight="1" x14ac:dyDescent="0.3">
      <c r="A16" s="13" t="s">
        <v>28</v>
      </c>
      <c r="B16" s="34"/>
      <c r="C16" s="38">
        <v>23406.01</v>
      </c>
      <c r="D16" s="13"/>
      <c r="E16" s="7"/>
      <c r="F16" s="8">
        <v>19032.13</v>
      </c>
      <c r="G16" s="6"/>
      <c r="H16" s="7"/>
      <c r="I16" s="6"/>
      <c r="L16" s="9"/>
    </row>
    <row r="17" spans="1:12" ht="21" customHeight="1" x14ac:dyDescent="0.3">
      <c r="A17" s="14" t="s">
        <v>11</v>
      </c>
      <c r="B17" s="35"/>
      <c r="C17" s="34">
        <f>SUM(C14:C16)</f>
        <v>35244.720000000001</v>
      </c>
      <c r="D17" s="14"/>
      <c r="E17" s="7"/>
      <c r="F17" s="6">
        <f>SUM(F14:F16)</f>
        <v>13961.27</v>
      </c>
      <c r="G17" s="16"/>
      <c r="H17" s="7"/>
      <c r="I17" s="6"/>
      <c r="L17" s="9"/>
    </row>
    <row r="18" spans="1:12" ht="17.25" x14ac:dyDescent="0.3">
      <c r="A18" s="14"/>
      <c r="B18" s="35"/>
      <c r="C18" s="35"/>
      <c r="D18" s="14"/>
      <c r="E18" s="7"/>
      <c r="F18" s="16"/>
      <c r="G18" s="16"/>
      <c r="H18" s="7"/>
      <c r="I18" s="16"/>
      <c r="L18" s="9"/>
    </row>
    <row r="19" spans="1:12" x14ac:dyDescent="0.25">
      <c r="A19" s="17"/>
      <c r="B19" s="37"/>
      <c r="C19" s="37"/>
      <c r="D19" s="17"/>
      <c r="E19" s="18"/>
      <c r="F19" s="18"/>
      <c r="G19" s="18"/>
      <c r="H19" s="18"/>
      <c r="I19" s="18"/>
    </row>
    <row r="20" spans="1:12" ht="16.5" x14ac:dyDescent="0.25">
      <c r="A20" s="46" t="s">
        <v>25</v>
      </c>
      <c r="B20" s="46"/>
      <c r="C20" s="46"/>
      <c r="D20" s="46"/>
      <c r="E20" s="44"/>
      <c r="F20" s="44"/>
      <c r="G20" s="44"/>
      <c r="H20" s="45"/>
      <c r="I20" s="45"/>
    </row>
    <row r="21" spans="1:12" ht="18.75" x14ac:dyDescent="0.3">
      <c r="A21" s="17"/>
      <c r="B21" s="17"/>
      <c r="C21" s="39">
        <v>2020</v>
      </c>
      <c r="D21" s="17"/>
      <c r="E21" s="3"/>
      <c r="F21" s="21">
        <v>2019</v>
      </c>
      <c r="G21" s="21"/>
      <c r="H21" s="3"/>
      <c r="I21" s="21"/>
    </row>
    <row r="22" spans="1:12" ht="17.25" x14ac:dyDescent="0.3">
      <c r="A22" s="17"/>
      <c r="B22" s="17"/>
      <c r="C22" s="37"/>
      <c r="D22" s="17"/>
      <c r="E22" s="3"/>
      <c r="F22" s="6"/>
      <c r="G22" s="6"/>
      <c r="H22" s="22"/>
      <c r="I22" s="6"/>
    </row>
    <row r="23" spans="1:12" ht="17.25" x14ac:dyDescent="0.3">
      <c r="A23" s="13" t="s">
        <v>13</v>
      </c>
      <c r="B23" s="13"/>
      <c r="C23" s="34">
        <v>33000</v>
      </c>
      <c r="D23" s="13"/>
      <c r="E23" s="3"/>
      <c r="F23" s="6">
        <v>12000</v>
      </c>
      <c r="G23" s="6"/>
      <c r="H23" s="22"/>
      <c r="I23" s="6"/>
    </row>
    <row r="24" spans="1:12" ht="17.25" x14ac:dyDescent="0.3">
      <c r="A24" s="13" t="s">
        <v>14</v>
      </c>
      <c r="B24" s="13"/>
      <c r="C24" s="34">
        <v>4975.3599999999997</v>
      </c>
      <c r="D24" s="13"/>
      <c r="E24" s="3"/>
      <c r="F24" s="6">
        <v>1913.6</v>
      </c>
      <c r="G24" s="6"/>
      <c r="H24" s="22"/>
      <c r="I24" s="6"/>
    </row>
    <row r="25" spans="1:12" ht="17.25" x14ac:dyDescent="0.3">
      <c r="A25" s="13" t="s">
        <v>15</v>
      </c>
      <c r="B25" s="13"/>
      <c r="C25" s="34">
        <v>0</v>
      </c>
      <c r="D25" s="13"/>
      <c r="E25" s="3"/>
      <c r="F25" s="6">
        <v>0</v>
      </c>
      <c r="G25" s="6"/>
      <c r="H25" s="22"/>
      <c r="I25" s="6"/>
    </row>
    <row r="26" spans="1:12" ht="17.25" x14ac:dyDescent="0.3">
      <c r="A26" s="13" t="s">
        <v>16</v>
      </c>
      <c r="B26" s="13"/>
      <c r="C26" s="34">
        <v>0</v>
      </c>
      <c r="D26" s="13"/>
      <c r="E26" s="3"/>
      <c r="F26" s="6">
        <v>0</v>
      </c>
      <c r="G26" s="6"/>
      <c r="H26" s="22"/>
      <c r="I26" s="6"/>
    </row>
    <row r="27" spans="1:12" ht="17.25" x14ac:dyDescent="0.3">
      <c r="A27" s="13" t="s">
        <v>17</v>
      </c>
      <c r="B27" s="13"/>
      <c r="C27" s="34">
        <v>-80039.33</v>
      </c>
      <c r="D27" s="13"/>
      <c r="E27" s="3"/>
      <c r="F27" s="6">
        <v>-7400.04</v>
      </c>
      <c r="G27" s="6"/>
      <c r="H27" s="22"/>
      <c r="I27" s="6"/>
    </row>
    <row r="28" spans="1:12" ht="17.25" x14ac:dyDescent="0.3">
      <c r="A28" s="13" t="s">
        <v>18</v>
      </c>
      <c r="B28" s="13"/>
      <c r="C28" s="34">
        <v>-8434.2999999999993</v>
      </c>
      <c r="D28" s="13"/>
      <c r="E28" s="3"/>
      <c r="F28" s="6">
        <v>-1193.6600000000001</v>
      </c>
      <c r="G28" s="6"/>
      <c r="H28" s="22"/>
      <c r="I28" s="6"/>
    </row>
    <row r="29" spans="1:12" ht="17.25" x14ac:dyDescent="0.3">
      <c r="A29" s="13" t="s">
        <v>19</v>
      </c>
      <c r="B29" s="13"/>
      <c r="C29" s="34">
        <v>-23323.71</v>
      </c>
      <c r="D29" s="13"/>
      <c r="E29" s="3"/>
      <c r="F29" s="6">
        <v>-10381.36</v>
      </c>
      <c r="G29" s="6"/>
      <c r="H29" s="22"/>
      <c r="I29" s="6"/>
    </row>
    <row r="30" spans="1:12" ht="17.25" x14ac:dyDescent="0.3">
      <c r="A30" s="13" t="s">
        <v>20</v>
      </c>
      <c r="B30" s="13"/>
      <c r="C30" s="34">
        <v>800</v>
      </c>
      <c r="D30" s="13"/>
      <c r="E30" s="3"/>
      <c r="F30" s="6">
        <v>0</v>
      </c>
      <c r="G30" s="6"/>
      <c r="H30" s="22"/>
      <c r="I30" s="6"/>
    </row>
    <row r="31" spans="1:12" ht="17.25" x14ac:dyDescent="0.3">
      <c r="A31" s="13" t="s">
        <v>21</v>
      </c>
      <c r="B31" s="13"/>
      <c r="C31" s="38">
        <v>-68.45</v>
      </c>
      <c r="D31" s="13"/>
      <c r="E31" s="3"/>
      <c r="F31" s="8">
        <v>-9.4</v>
      </c>
      <c r="G31" s="23"/>
      <c r="H31" s="18"/>
      <c r="I31" s="6"/>
    </row>
    <row r="32" spans="1:12" ht="17.25" x14ac:dyDescent="0.3">
      <c r="A32" s="13" t="s">
        <v>22</v>
      </c>
      <c r="B32" s="13"/>
      <c r="C32" s="34">
        <f>SUM(C23:C31)</f>
        <v>-73090.430000000008</v>
      </c>
      <c r="D32" s="13"/>
      <c r="E32" s="3"/>
      <c r="F32" s="6">
        <f>SUM(F23:F31)</f>
        <v>-5070.8599999999997</v>
      </c>
      <c r="G32" s="23"/>
      <c r="H32" s="18"/>
      <c r="I32" s="6"/>
    </row>
    <row r="33" spans="1:11" ht="17.25" x14ac:dyDescent="0.3">
      <c r="A33" s="13" t="s">
        <v>23</v>
      </c>
      <c r="B33" s="13"/>
      <c r="C33" s="38">
        <v>0</v>
      </c>
      <c r="D33" s="13"/>
      <c r="E33" s="3"/>
      <c r="F33" s="8">
        <v>0</v>
      </c>
      <c r="G33" s="23"/>
      <c r="H33" s="18"/>
      <c r="I33" s="6"/>
    </row>
    <row r="34" spans="1:11" ht="17.25" x14ac:dyDescent="0.3">
      <c r="A34" s="13" t="s">
        <v>24</v>
      </c>
      <c r="B34" s="13"/>
      <c r="C34" s="34">
        <f>SUM(C32:C33)</f>
        <v>-73090.430000000008</v>
      </c>
      <c r="D34" s="13"/>
      <c r="E34" s="3"/>
      <c r="F34" s="6">
        <f>F32-F33</f>
        <v>-5070.8599999999997</v>
      </c>
      <c r="G34" s="23"/>
      <c r="H34" s="18"/>
      <c r="I34" s="6"/>
    </row>
    <row r="35" spans="1:11" x14ac:dyDescent="0.25">
      <c r="A35" s="17"/>
      <c r="B35" s="17"/>
      <c r="C35" s="37"/>
      <c r="D35" s="17"/>
      <c r="E35" s="18"/>
      <c r="F35" s="18"/>
      <c r="G35" s="18"/>
      <c r="H35" s="18"/>
      <c r="I35" s="18"/>
    </row>
    <row r="36" spans="1:11" x14ac:dyDescent="0.25">
      <c r="A36" s="17"/>
      <c r="B36" s="17"/>
      <c r="C36" s="17"/>
      <c r="D36" s="17"/>
      <c r="E36" s="18"/>
      <c r="F36" s="18"/>
      <c r="G36" s="18"/>
      <c r="H36" s="18"/>
      <c r="I36" s="18"/>
    </row>
    <row r="37" spans="1:11" x14ac:dyDescent="0.25">
      <c r="A37" s="17"/>
      <c r="B37" s="17"/>
      <c r="C37" s="17"/>
      <c r="D37" s="17"/>
      <c r="E37" s="18" t="s">
        <v>27</v>
      </c>
      <c r="F37" s="30">
        <v>44406</v>
      </c>
      <c r="G37" s="18"/>
      <c r="H37" s="18"/>
      <c r="I37" s="18"/>
    </row>
    <row r="38" spans="1:11" x14ac:dyDescent="0.25">
      <c r="A38" s="17"/>
      <c r="B38" s="17"/>
      <c r="C38" s="17"/>
      <c r="D38" s="17"/>
      <c r="E38" s="18"/>
      <c r="F38" s="18"/>
      <c r="G38" s="18"/>
      <c r="H38" s="18"/>
      <c r="I38" s="18"/>
    </row>
    <row r="39" spans="1:11" x14ac:dyDescent="0.25">
      <c r="A39" s="17"/>
      <c r="B39" s="17"/>
      <c r="C39" s="17"/>
      <c r="D39" s="17"/>
      <c r="E39" s="18"/>
      <c r="F39" s="18"/>
      <c r="G39" s="18"/>
      <c r="H39" s="18"/>
      <c r="I39" s="18"/>
    </row>
    <row r="40" spans="1:11" ht="15.75" x14ac:dyDescent="0.25">
      <c r="A40" s="40" t="s">
        <v>33</v>
      </c>
      <c r="B40" s="40"/>
      <c r="C40" s="40"/>
      <c r="D40" s="40"/>
      <c r="E40" s="40"/>
      <c r="F40" s="40"/>
      <c r="G40" s="47" t="s">
        <v>31</v>
      </c>
      <c r="H40" s="47"/>
      <c r="I40" s="47"/>
      <c r="J40" s="47"/>
      <c r="K40" s="47"/>
    </row>
    <row r="41" spans="1:11" ht="15.75" x14ac:dyDescent="0.25">
      <c r="J41"/>
      <c r="K41" s="20"/>
    </row>
    <row r="42" spans="1:11" ht="30.75" customHeight="1" x14ac:dyDescent="0.25">
      <c r="A42" s="24"/>
      <c r="B42" s="32"/>
      <c r="C42" s="32" t="s">
        <v>30</v>
      </c>
      <c r="D42" s="32"/>
      <c r="E42" s="41"/>
      <c r="F42" s="42"/>
      <c r="H42" s="40" t="s">
        <v>32</v>
      </c>
      <c r="I42" s="40"/>
      <c r="J42" s="40"/>
      <c r="K42" s="20"/>
    </row>
    <row r="43" spans="1:11" ht="15.75" x14ac:dyDescent="0.25">
      <c r="A43" s="31"/>
      <c r="B43" s="32"/>
      <c r="C43" s="32" t="s">
        <v>35</v>
      </c>
      <c r="D43" s="32"/>
      <c r="E43" s="40"/>
      <c r="F43" s="40"/>
      <c r="H43" s="40" t="s">
        <v>34</v>
      </c>
      <c r="I43" s="40"/>
      <c r="J43" s="40"/>
      <c r="K43" s="20"/>
    </row>
  </sheetData>
  <mergeCells count="8">
    <mergeCell ref="H43:J43"/>
    <mergeCell ref="E42:F42"/>
    <mergeCell ref="E43:F43"/>
    <mergeCell ref="A2:I2"/>
    <mergeCell ref="A20:I20"/>
    <mergeCell ref="A40:F40"/>
    <mergeCell ref="G40:K40"/>
    <mergeCell ref="H42:J42"/>
  </mergeCells>
  <pageMargins left="0.1574803149606299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NTINA</cp:lastModifiedBy>
  <cp:lastPrinted>2021-07-31T14:10:05Z</cp:lastPrinted>
  <dcterms:created xsi:type="dcterms:W3CDTF">2016-05-19T12:30:49Z</dcterms:created>
  <dcterms:modified xsi:type="dcterms:W3CDTF">2021-10-11T12:27:04Z</dcterms:modified>
</cp:coreProperties>
</file>